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3715" windowHeight="10035"/>
  </bookViews>
  <sheets>
    <sheet name="Figure 5 Supplement 1 A" sheetId="1" r:id="rId1"/>
    <sheet name="Figure 5 Supplement 1 B" sheetId="2" r:id="rId2"/>
    <sheet name="Figure 5 Supplement 1 C" sheetId="3" r:id="rId3"/>
  </sheets>
  <calcPr calcId="144525"/>
</workbook>
</file>

<file path=xl/calcChain.xml><?xml version="1.0" encoding="utf-8"?>
<calcChain xmlns="http://schemas.openxmlformats.org/spreadsheetml/2006/main">
  <c r="B8" i="3" l="1"/>
  <c r="D8" i="3"/>
  <c r="H8" i="3"/>
  <c r="J8" i="3"/>
  <c r="B9" i="3"/>
  <c r="D9" i="3"/>
  <c r="H9" i="3"/>
  <c r="J9" i="3"/>
  <c r="E45" i="2"/>
  <c r="J45" i="2"/>
  <c r="O45" i="2"/>
  <c r="E46" i="2"/>
  <c r="J46" i="2"/>
  <c r="O46" i="2"/>
  <c r="B8" i="1"/>
  <c r="C8" i="1"/>
  <c r="B9" i="1"/>
  <c r="C9" i="1"/>
</calcChain>
</file>

<file path=xl/sharedStrings.xml><?xml version="1.0" encoding="utf-8"?>
<sst xmlns="http://schemas.openxmlformats.org/spreadsheetml/2006/main" count="49" uniqueCount="19">
  <si>
    <t>Std. Deviation</t>
  </si>
  <si>
    <t>Mean</t>
  </si>
  <si>
    <t>Replicate 3</t>
  </si>
  <si>
    <t>Replicate 2</t>
  </si>
  <si>
    <t>Replicate 1</t>
  </si>
  <si>
    <t>Myo2.E1 (Gly)</t>
  </si>
  <si>
    <t>Myo2.E1 (Glu)</t>
  </si>
  <si>
    <t>Multiseptated cells</t>
  </si>
  <si>
    <t>Ratio mean</t>
  </si>
  <si>
    <t>Normalized mean</t>
  </si>
  <si>
    <t>Cable to patch ratio (U.R.)</t>
  </si>
  <si>
    <t>Patch area (U.R.)</t>
  </si>
  <si>
    <t>Calbe area (U.R.)</t>
  </si>
  <si>
    <t>cell number</t>
  </si>
  <si>
    <t>Myo2.E1 for3DAD</t>
  </si>
  <si>
    <t xml:space="preserve">Myo2.E1 </t>
  </si>
  <si>
    <t>Wild type Glucose (not shown in figure)</t>
  </si>
  <si>
    <t>Myo2.E1</t>
  </si>
  <si>
    <t>Septated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</si>
</sst>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sz val="9.5"/>
      <name val="Calibri"/>
      <family val="2"/>
      <scheme val="minor"/>
    </font>
    <font>
      <i/>
      <sz val="9.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0" borderId="3" xfId="0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0" borderId="6" xfId="0" applyFont="1" applyBorder="1"/>
    <xf numFmtId="0" fontId="2" fillId="0" borderId="0" xfId="0" applyFont="1"/>
    <xf numFmtId="0" fontId="3" fillId="2" borderId="0" xfId="0" applyFont="1" applyFill="1"/>
    <xf numFmtId="0" fontId="4" fillId="2" borderId="7" xfId="0" applyFont="1" applyFill="1" applyBorder="1"/>
    <xf numFmtId="0" fontId="4" fillId="2" borderId="8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" fillId="3" borderId="1" xfId="0" applyFont="1" applyFill="1" applyBorder="1"/>
    <xf numFmtId="0" fontId="1" fillId="4" borderId="1" xfId="0" applyFont="1" applyFill="1" applyBorder="1"/>
    <xf numFmtId="0" fontId="1" fillId="3" borderId="4" xfId="0" applyFont="1" applyFill="1" applyBorder="1"/>
    <xf numFmtId="0" fontId="1" fillId="0" borderId="6" xfId="0" applyFont="1" applyFill="1" applyBorder="1"/>
    <xf numFmtId="0" fontId="0" fillId="0" borderId="0" xfId="0" applyFill="1" applyBorder="1"/>
    <xf numFmtId="0" fontId="1" fillId="4" borderId="4" xfId="0" applyFont="1" applyFill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0" fontId="2" fillId="3" borderId="9" xfId="0" applyFont="1" applyFill="1" applyBorder="1"/>
    <xf numFmtId="0" fontId="2" fillId="3" borderId="0" xfId="0" applyFont="1" applyFill="1"/>
    <xf numFmtId="3" fontId="2" fillId="3" borderId="0" xfId="0" applyNumberFormat="1" applyFont="1" applyFill="1"/>
    <xf numFmtId="0" fontId="2" fillId="4" borderId="9" xfId="0" applyFont="1" applyFill="1" applyBorder="1"/>
    <xf numFmtId="0" fontId="2" fillId="4" borderId="0" xfId="0" applyFont="1" applyFill="1"/>
    <xf numFmtId="3" fontId="2" fillId="4" borderId="0" xfId="0" applyNumberFormat="1" applyFont="1" applyFill="1"/>
    <xf numFmtId="0" fontId="2" fillId="3" borderId="10" xfId="0" applyFont="1" applyFill="1" applyBorder="1"/>
    <xf numFmtId="0" fontId="2" fillId="4" borderId="10" xfId="0" applyFont="1" applyFill="1" applyBorder="1"/>
    <xf numFmtId="0" fontId="2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0" fillId="0" borderId="0" xfId="0" applyBorder="1"/>
    <xf numFmtId="0" fontId="3" fillId="2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33" sqref="B33"/>
    </sheetView>
  </sheetViews>
  <sheetFormatPr baseColWidth="10" defaultRowHeight="15" x14ac:dyDescent="0.25"/>
  <sheetData>
    <row r="1" spans="1:3" ht="15.75" thickBot="1" x14ac:dyDescent="0.3">
      <c r="B1" s="12" t="s">
        <v>7</v>
      </c>
      <c r="C1" s="11"/>
    </row>
    <row r="2" spans="1:3" ht="15.75" thickBot="1" x14ac:dyDescent="0.3">
      <c r="B2" s="10" t="s">
        <v>6</v>
      </c>
      <c r="C2" s="9" t="s">
        <v>5</v>
      </c>
    </row>
    <row r="3" spans="1:3" x14ac:dyDescent="0.25">
      <c r="A3" s="7" t="s">
        <v>4</v>
      </c>
      <c r="B3" s="8">
        <v>6.9565219999999997</v>
      </c>
      <c r="C3" s="8">
        <v>21.929819999999999</v>
      </c>
    </row>
    <row r="4" spans="1:3" x14ac:dyDescent="0.25">
      <c r="A4" s="7" t="s">
        <v>3</v>
      </c>
      <c r="B4" s="8">
        <v>1.941748</v>
      </c>
      <c r="C4" s="8">
        <v>27.464790000000001</v>
      </c>
    </row>
    <row r="5" spans="1:3" x14ac:dyDescent="0.25">
      <c r="A5" s="7" t="s">
        <v>2</v>
      </c>
      <c r="B5" s="8">
        <v>5.2173910000000001</v>
      </c>
      <c r="C5" s="8">
        <v>28.440370000000001</v>
      </c>
    </row>
    <row r="6" spans="1:3" x14ac:dyDescent="0.25">
      <c r="A6" s="7"/>
    </row>
    <row r="7" spans="1:3" ht="15.75" thickBot="1" x14ac:dyDescent="0.3">
      <c r="A7" s="7"/>
    </row>
    <row r="8" spans="1:3" x14ac:dyDescent="0.25">
      <c r="A8" s="6" t="s">
        <v>1</v>
      </c>
      <c r="B8" s="5">
        <f>AVERAGE(B3:B5)</f>
        <v>4.7052203333333331</v>
      </c>
      <c r="C8" s="4">
        <f>AVERAGE(C3:C5)</f>
        <v>25.944993333333333</v>
      </c>
    </row>
    <row r="9" spans="1:3" ht="15.75" thickBot="1" x14ac:dyDescent="0.3">
      <c r="A9" s="3" t="s">
        <v>0</v>
      </c>
      <c r="B9" s="2">
        <f>_xlfn.STDEV.S(B3:B5)</f>
        <v>2.5463166852562407</v>
      </c>
      <c r="C9" s="1">
        <f>_xlfn.STDEV.S(C3:C5)</f>
        <v>3.5112891872691789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="91" zoomScaleNormal="91" workbookViewId="0">
      <selection activeCell="E46" sqref="E46"/>
    </sheetView>
  </sheetViews>
  <sheetFormatPr baseColWidth="10" defaultRowHeight="15" x14ac:dyDescent="0.25"/>
  <sheetData>
    <row r="1" spans="1:15" ht="15.75" thickBot="1" x14ac:dyDescent="0.3">
      <c r="B1" s="32" t="s">
        <v>16</v>
      </c>
      <c r="C1" s="31"/>
      <c r="D1" s="31"/>
      <c r="E1" s="31"/>
      <c r="F1" s="7"/>
      <c r="G1" s="30" t="s">
        <v>15</v>
      </c>
      <c r="H1" s="29"/>
      <c r="I1" s="29"/>
      <c r="J1" s="29"/>
      <c r="L1" s="30" t="s">
        <v>14</v>
      </c>
      <c r="M1" s="29"/>
      <c r="N1" s="29"/>
      <c r="O1" s="29"/>
    </row>
    <row r="2" spans="1:15" x14ac:dyDescent="0.25">
      <c r="A2" s="7" t="s">
        <v>13</v>
      </c>
      <c r="B2" s="25" t="s">
        <v>12</v>
      </c>
      <c r="C2" s="25" t="s">
        <v>11</v>
      </c>
      <c r="D2" s="26" t="s">
        <v>10</v>
      </c>
      <c r="E2" s="28" t="s">
        <v>9</v>
      </c>
      <c r="F2" s="7" t="s">
        <v>13</v>
      </c>
      <c r="G2" s="22" t="s">
        <v>12</v>
      </c>
      <c r="H2" s="22" t="s">
        <v>11</v>
      </c>
      <c r="I2" s="23" t="s">
        <v>10</v>
      </c>
      <c r="J2" s="27" t="s">
        <v>9</v>
      </c>
      <c r="K2" s="7" t="s">
        <v>13</v>
      </c>
      <c r="L2" s="22" t="s">
        <v>12</v>
      </c>
      <c r="M2" s="22" t="s">
        <v>11</v>
      </c>
      <c r="N2" s="23" t="s">
        <v>10</v>
      </c>
      <c r="O2" s="27" t="s">
        <v>9</v>
      </c>
    </row>
    <row r="3" spans="1:15" x14ac:dyDescent="0.25">
      <c r="A3" s="7">
        <v>1</v>
      </c>
      <c r="B3" s="26">
        <v>13259</v>
      </c>
      <c r="C3" s="26">
        <v>25569</v>
      </c>
      <c r="D3" s="25">
        <v>0.51855762837811414</v>
      </c>
      <c r="E3" s="24">
        <v>0.75123846169909914</v>
      </c>
      <c r="F3" s="7">
        <v>1</v>
      </c>
      <c r="G3" s="23">
        <v>13457</v>
      </c>
      <c r="H3" s="23">
        <v>37485</v>
      </c>
      <c r="I3" s="22">
        <v>0.35899693210617578</v>
      </c>
      <c r="J3" s="21">
        <v>0.5200816423695328</v>
      </c>
      <c r="K3" s="7">
        <v>1</v>
      </c>
      <c r="L3" s="23">
        <v>16591</v>
      </c>
      <c r="M3" s="23">
        <v>22757</v>
      </c>
      <c r="N3" s="22">
        <v>0.72905040207408711</v>
      </c>
      <c r="O3" s="21">
        <v>1.1258708562243482</v>
      </c>
    </row>
    <row r="4" spans="1:15" x14ac:dyDescent="0.25">
      <c r="A4" s="7">
        <v>2</v>
      </c>
      <c r="B4" s="26">
        <v>15692</v>
      </c>
      <c r="C4" s="26">
        <v>26159</v>
      </c>
      <c r="D4" s="25">
        <v>0.59987002561259983</v>
      </c>
      <c r="E4" s="24">
        <v>0.86903636278591923</v>
      </c>
      <c r="F4" s="7">
        <v>2</v>
      </c>
      <c r="G4" s="23">
        <v>24483</v>
      </c>
      <c r="H4" s="23">
        <v>46901</v>
      </c>
      <c r="I4" s="22">
        <v>0.52201445598174878</v>
      </c>
      <c r="J4" s="21">
        <v>0.75624639468320309</v>
      </c>
      <c r="K4" s="7">
        <v>2</v>
      </c>
      <c r="L4" s="23">
        <v>23242</v>
      </c>
      <c r="M4" s="23">
        <v>29938</v>
      </c>
      <c r="N4" s="22">
        <v>0.77633776471374172</v>
      </c>
      <c r="O4" s="21">
        <v>1.1988966214008536</v>
      </c>
    </row>
    <row r="5" spans="1:15" x14ac:dyDescent="0.25">
      <c r="A5" s="7">
        <v>3</v>
      </c>
      <c r="B5" s="26">
        <v>12112</v>
      </c>
      <c r="C5" s="26">
        <v>27340</v>
      </c>
      <c r="D5" s="25">
        <v>0.44301389904901245</v>
      </c>
      <c r="E5" s="24">
        <v>0.64179767458791936</v>
      </c>
      <c r="F5" s="7">
        <v>3</v>
      </c>
      <c r="G5" s="23">
        <v>21891</v>
      </c>
      <c r="H5" s="23">
        <v>49962</v>
      </c>
      <c r="I5" s="22">
        <v>0.43815299627717064</v>
      </c>
      <c r="J5" s="21">
        <v>0.63475564700805576</v>
      </c>
      <c r="K5" s="7">
        <v>3</v>
      </c>
      <c r="L5" s="23">
        <v>17761</v>
      </c>
      <c r="M5" s="23">
        <v>23689</v>
      </c>
      <c r="N5" s="22">
        <v>0.74975727130735781</v>
      </c>
      <c r="O5" s="21">
        <v>1.1578484266736118</v>
      </c>
    </row>
    <row r="6" spans="1:15" x14ac:dyDescent="0.25">
      <c r="A6" s="7">
        <v>4</v>
      </c>
      <c r="B6" s="26">
        <v>21352</v>
      </c>
      <c r="C6" s="26">
        <v>31520</v>
      </c>
      <c r="D6" s="25">
        <v>0.67741116751269037</v>
      </c>
      <c r="E6" s="24">
        <v>0.98137081699423789</v>
      </c>
      <c r="F6" s="7">
        <v>4</v>
      </c>
      <c r="G6" s="23">
        <v>26224</v>
      </c>
      <c r="H6" s="23">
        <v>52634</v>
      </c>
      <c r="I6" s="22">
        <v>0.49823308127826121</v>
      </c>
      <c r="J6" s="21">
        <v>0.72179413253981217</v>
      </c>
      <c r="K6" s="7">
        <v>4</v>
      </c>
      <c r="L6" s="23">
        <v>22830</v>
      </c>
      <c r="M6" s="23">
        <v>29524</v>
      </c>
      <c r="N6" s="22">
        <v>0.77326920471480831</v>
      </c>
      <c r="O6" s="21">
        <v>1.1941578512643221</v>
      </c>
    </row>
    <row r="7" spans="1:15" x14ac:dyDescent="0.25">
      <c r="A7" s="7">
        <v>5</v>
      </c>
      <c r="B7" s="26">
        <v>26729</v>
      </c>
      <c r="C7" s="26">
        <v>37509</v>
      </c>
      <c r="D7" s="25">
        <v>0.71260230877922637</v>
      </c>
      <c r="E7" s="24">
        <v>1.0323524965294415</v>
      </c>
      <c r="F7" s="7">
        <v>5</v>
      </c>
      <c r="G7" s="23">
        <v>17162</v>
      </c>
      <c r="H7" s="23">
        <v>41738</v>
      </c>
      <c r="I7" s="22">
        <v>0.41118405290143273</v>
      </c>
      <c r="J7" s="21">
        <v>0.59568552938466501</v>
      </c>
      <c r="K7" s="7">
        <v>5</v>
      </c>
      <c r="L7" s="23">
        <v>16715</v>
      </c>
      <c r="M7" s="23">
        <v>23911</v>
      </c>
      <c r="N7" s="22">
        <v>0.69905064614612522</v>
      </c>
      <c r="O7" s="21">
        <v>1.0795423022628574</v>
      </c>
    </row>
    <row r="8" spans="1:15" x14ac:dyDescent="0.25">
      <c r="A8" s="7">
        <v>6</v>
      </c>
      <c r="B8" s="26">
        <v>23937</v>
      </c>
      <c r="C8" s="26">
        <v>36530</v>
      </c>
      <c r="D8" s="25">
        <v>0.65526964139063781</v>
      </c>
      <c r="E8" s="24">
        <v>0.94929421622061561</v>
      </c>
      <c r="F8" s="7">
        <v>6</v>
      </c>
      <c r="G8" s="23">
        <v>25942</v>
      </c>
      <c r="H8" s="23">
        <v>54615</v>
      </c>
      <c r="I8" s="22">
        <v>0.47499771125148771</v>
      </c>
      <c r="J8" s="21">
        <v>0.68813287161011105</v>
      </c>
      <c r="K8" s="7">
        <v>6</v>
      </c>
      <c r="L8" s="23">
        <v>17198</v>
      </c>
      <c r="M8" s="23">
        <v>21091</v>
      </c>
      <c r="N8" s="22">
        <v>0.81541889905646958</v>
      </c>
      <c r="O8" s="21">
        <v>1.2592495271251885</v>
      </c>
    </row>
    <row r="9" spans="1:15" x14ac:dyDescent="0.25">
      <c r="A9" s="7">
        <v>7</v>
      </c>
      <c r="B9" s="26">
        <v>21964</v>
      </c>
      <c r="C9" s="26">
        <v>36369</v>
      </c>
      <c r="D9" s="25">
        <v>0.60392092166405453</v>
      </c>
      <c r="E9" s="24">
        <v>0.87490492734202452</v>
      </c>
      <c r="F9" s="7">
        <v>7</v>
      </c>
      <c r="G9" s="23">
        <v>10058</v>
      </c>
      <c r="H9" s="23">
        <v>35529</v>
      </c>
      <c r="I9" s="22">
        <v>0.28309268484899658</v>
      </c>
      <c r="J9" s="21">
        <v>0.41011857013731257</v>
      </c>
      <c r="K9" s="7">
        <v>7</v>
      </c>
      <c r="L9" s="23">
        <v>16416</v>
      </c>
      <c r="M9" s="23">
        <v>23629</v>
      </c>
      <c r="N9" s="22">
        <v>0.69473951500275088</v>
      </c>
      <c r="O9" s="21">
        <v>1.0728846323707926</v>
      </c>
    </row>
    <row r="10" spans="1:15" x14ac:dyDescent="0.25">
      <c r="A10" s="7">
        <v>8</v>
      </c>
      <c r="B10" s="26">
        <v>15478</v>
      </c>
      <c r="C10" s="26">
        <v>28013</v>
      </c>
      <c r="D10" s="25">
        <v>0.55252918287937747</v>
      </c>
      <c r="E10" s="24">
        <v>0.80045331642002393</v>
      </c>
      <c r="F10" s="7">
        <v>8</v>
      </c>
      <c r="G10" s="23">
        <v>17136</v>
      </c>
      <c r="H10" s="23">
        <v>44991</v>
      </c>
      <c r="I10" s="22">
        <v>0.38087617523504702</v>
      </c>
      <c r="J10" s="21">
        <v>0.55177827173487859</v>
      </c>
      <c r="K10" s="7">
        <v>8</v>
      </c>
      <c r="L10" s="23">
        <v>17194</v>
      </c>
      <c r="M10" s="23">
        <v>21594</v>
      </c>
      <c r="N10" s="22">
        <v>0.79623969621191071</v>
      </c>
      <c r="O10" s="21">
        <v>1.2296311283603392</v>
      </c>
    </row>
    <row r="11" spans="1:15" x14ac:dyDescent="0.25">
      <c r="A11" s="7">
        <v>9</v>
      </c>
      <c r="B11" s="26">
        <v>12047</v>
      </c>
      <c r="C11" s="26">
        <v>23073</v>
      </c>
      <c r="D11" s="25">
        <v>0.52212542798942485</v>
      </c>
      <c r="E11" s="24">
        <v>0.75640716069217873</v>
      </c>
      <c r="F11" s="7">
        <v>9</v>
      </c>
      <c r="G11" s="23">
        <v>16324</v>
      </c>
      <c r="H11" s="23">
        <v>41612</v>
      </c>
      <c r="I11" s="22">
        <v>0.39229068537921752</v>
      </c>
      <c r="J11" s="21">
        <v>0.56831456118948631</v>
      </c>
      <c r="K11" s="7">
        <v>9</v>
      </c>
      <c r="L11" s="23">
        <v>13783</v>
      </c>
      <c r="M11" s="23">
        <v>18404</v>
      </c>
      <c r="N11" s="22">
        <v>0.74891327972179966</v>
      </c>
      <c r="O11" s="21">
        <v>1.1565450524125522</v>
      </c>
    </row>
    <row r="12" spans="1:15" x14ac:dyDescent="0.25">
      <c r="A12" s="7">
        <v>10</v>
      </c>
      <c r="B12" s="26">
        <v>18555</v>
      </c>
      <c r="C12" s="26">
        <v>33641</v>
      </c>
      <c r="D12" s="25">
        <v>0.55155910942005293</v>
      </c>
      <c r="E12" s="24">
        <v>0.7990479634689982</v>
      </c>
      <c r="F12" s="7">
        <v>10</v>
      </c>
      <c r="G12" s="23">
        <v>16432</v>
      </c>
      <c r="H12" s="23">
        <v>40823</v>
      </c>
      <c r="I12" s="22">
        <v>0.40251818827621683</v>
      </c>
      <c r="J12" s="21">
        <v>0.58313122403059769</v>
      </c>
      <c r="K12" s="7">
        <v>10</v>
      </c>
      <c r="L12" s="23">
        <v>19055</v>
      </c>
      <c r="M12" s="23">
        <v>26271</v>
      </c>
      <c r="N12" s="22">
        <v>0.72532450230291956</v>
      </c>
      <c r="O12" s="21">
        <v>1.1201169577920362</v>
      </c>
    </row>
    <row r="13" spans="1:15" x14ac:dyDescent="0.25">
      <c r="A13" s="7">
        <v>11</v>
      </c>
      <c r="B13" s="26">
        <v>19695</v>
      </c>
      <c r="C13" s="26">
        <v>35959</v>
      </c>
      <c r="D13" s="25">
        <v>0.54770711087627577</v>
      </c>
      <c r="E13" s="24">
        <v>0.79346754327627023</v>
      </c>
      <c r="F13" s="7">
        <v>11</v>
      </c>
      <c r="G13" s="23">
        <v>19003</v>
      </c>
      <c r="H13" s="23">
        <v>45734</v>
      </c>
      <c r="I13" s="22">
        <v>0.41551143569335725</v>
      </c>
      <c r="J13" s="21">
        <v>0.60195464242800478</v>
      </c>
      <c r="K13" s="7">
        <v>11</v>
      </c>
      <c r="L13" s="23">
        <v>17091</v>
      </c>
      <c r="M13" s="23">
        <v>23613</v>
      </c>
      <c r="N13" s="22">
        <v>0.72379621394994287</v>
      </c>
      <c r="O13" s="21">
        <v>1.1177568256096404</v>
      </c>
    </row>
    <row r="14" spans="1:15" x14ac:dyDescent="0.25">
      <c r="A14" s="7">
        <v>12</v>
      </c>
      <c r="B14" s="26">
        <v>18569</v>
      </c>
      <c r="C14" s="26">
        <v>29226</v>
      </c>
      <c r="D14" s="25">
        <v>0.63535892698282348</v>
      </c>
      <c r="E14" s="24">
        <v>0.92044940969479216</v>
      </c>
      <c r="F14" s="7">
        <v>12</v>
      </c>
      <c r="G14" s="23">
        <v>18709</v>
      </c>
      <c r="H14" s="23">
        <v>44979</v>
      </c>
      <c r="I14" s="22">
        <v>0.41594966539940859</v>
      </c>
      <c r="J14" s="21">
        <v>0.60258950920505816</v>
      </c>
      <c r="K14" s="7">
        <v>12</v>
      </c>
      <c r="L14" s="23">
        <v>22091</v>
      </c>
      <c r="M14" s="23">
        <v>29621</v>
      </c>
      <c r="N14" s="22">
        <v>0.74578846088923401</v>
      </c>
      <c r="O14" s="21">
        <v>1.1517194018888601</v>
      </c>
    </row>
    <row r="15" spans="1:15" x14ac:dyDescent="0.25">
      <c r="A15" s="7">
        <v>13</v>
      </c>
      <c r="B15" s="26">
        <v>18317</v>
      </c>
      <c r="C15" s="26">
        <v>30867</v>
      </c>
      <c r="D15" s="25">
        <v>0.59341691774386884</v>
      </c>
      <c r="E15" s="24">
        <v>0.85968769532219635</v>
      </c>
      <c r="F15" s="7">
        <v>13</v>
      </c>
      <c r="G15" s="23">
        <v>15013</v>
      </c>
      <c r="H15" s="23">
        <v>39574</v>
      </c>
      <c r="I15" s="22">
        <v>0.37936523980391168</v>
      </c>
      <c r="J15" s="21">
        <v>0.54958936784667833</v>
      </c>
      <c r="K15" s="7">
        <v>13</v>
      </c>
      <c r="L15" s="23">
        <v>24315</v>
      </c>
      <c r="M15" s="23">
        <v>31220</v>
      </c>
      <c r="N15" s="22">
        <v>0.77882767456758484</v>
      </c>
      <c r="O15" s="21">
        <v>1.2027417834515055</v>
      </c>
    </row>
    <row r="16" spans="1:15" x14ac:dyDescent="0.25">
      <c r="A16" s="7">
        <v>14</v>
      </c>
      <c r="B16" s="26">
        <v>49066</v>
      </c>
      <c r="C16" s="26">
        <v>60303</v>
      </c>
      <c r="D16" s="25">
        <v>0.81365769530537457</v>
      </c>
      <c r="E16" s="24">
        <v>1.1787522194642965</v>
      </c>
      <c r="F16" s="7">
        <v>14</v>
      </c>
      <c r="G16" s="23">
        <v>44177</v>
      </c>
      <c r="H16" s="23">
        <v>75616</v>
      </c>
      <c r="I16" s="22">
        <v>0.58422820567075751</v>
      </c>
      <c r="J16" s="21">
        <v>0.84637593681159407</v>
      </c>
      <c r="K16" s="7">
        <v>14</v>
      </c>
      <c r="L16" s="23">
        <v>15124</v>
      </c>
      <c r="M16" s="23">
        <v>19989</v>
      </c>
      <c r="N16" s="22">
        <v>0.75661613887638202</v>
      </c>
      <c r="O16" s="21">
        <v>1.1684405600579397</v>
      </c>
    </row>
    <row r="17" spans="1:15" x14ac:dyDescent="0.25">
      <c r="A17" s="7">
        <v>15</v>
      </c>
      <c r="B17" s="26">
        <v>48631</v>
      </c>
      <c r="C17" s="26">
        <v>64356</v>
      </c>
      <c r="D17" s="25">
        <v>0.75565603828702843</v>
      </c>
      <c r="E17" s="24">
        <v>1.094724768685597</v>
      </c>
      <c r="F17" s="7">
        <v>15</v>
      </c>
      <c r="G17" s="23">
        <v>59123</v>
      </c>
      <c r="H17" s="23">
        <v>87799</v>
      </c>
      <c r="I17" s="22">
        <v>0.67339035752115628</v>
      </c>
      <c r="J17" s="21">
        <v>0.97554583834669228</v>
      </c>
      <c r="K17" s="7">
        <v>15</v>
      </c>
      <c r="L17" s="23">
        <v>14170</v>
      </c>
      <c r="M17" s="23">
        <v>20168</v>
      </c>
      <c r="N17" s="22">
        <v>0.70259817532725111</v>
      </c>
      <c r="O17" s="21">
        <v>1.0850207434039256</v>
      </c>
    </row>
    <row r="18" spans="1:15" x14ac:dyDescent="0.25">
      <c r="A18" s="7">
        <v>16</v>
      </c>
      <c r="B18" s="26">
        <v>46353</v>
      </c>
      <c r="C18" s="26">
        <v>64421</v>
      </c>
      <c r="D18" s="25">
        <v>0.71953245059840731</v>
      </c>
      <c r="E18" s="24">
        <v>1.0423922467803084</v>
      </c>
      <c r="F18" s="7">
        <v>16</v>
      </c>
      <c r="G18" s="23">
        <v>52995</v>
      </c>
      <c r="H18" s="23">
        <v>91941</v>
      </c>
      <c r="I18" s="22">
        <v>0.57640225796978495</v>
      </c>
      <c r="J18" s="21">
        <v>0.835038425625799</v>
      </c>
      <c r="K18" s="7">
        <v>16</v>
      </c>
      <c r="L18" s="23">
        <v>21415</v>
      </c>
      <c r="M18" s="23">
        <v>26577</v>
      </c>
      <c r="N18" s="22">
        <v>0.80577190804078713</v>
      </c>
      <c r="O18" s="21">
        <v>1.2443517011258947</v>
      </c>
    </row>
    <row r="19" spans="1:15" x14ac:dyDescent="0.25">
      <c r="A19" s="7">
        <v>17</v>
      </c>
      <c r="B19" s="26">
        <v>55930</v>
      </c>
      <c r="C19" s="26">
        <v>71729</v>
      </c>
      <c r="D19" s="25">
        <v>0.77974041182785203</v>
      </c>
      <c r="E19" s="24">
        <v>1.1296159875967611</v>
      </c>
      <c r="F19" s="7">
        <v>17</v>
      </c>
      <c r="G19" s="23">
        <v>58637</v>
      </c>
      <c r="H19" s="23">
        <v>94326</v>
      </c>
      <c r="I19" s="22">
        <v>0.62164196509976044</v>
      </c>
      <c r="J19" s="21">
        <v>0.90057754053254047</v>
      </c>
      <c r="K19" s="7">
        <v>17</v>
      </c>
      <c r="L19" s="23">
        <v>17491</v>
      </c>
      <c r="M19" s="23">
        <v>22463</v>
      </c>
      <c r="N19" s="22">
        <v>0.77865823799136358</v>
      </c>
      <c r="O19" s="21">
        <v>1.2024801229372211</v>
      </c>
    </row>
    <row r="20" spans="1:15" x14ac:dyDescent="0.25">
      <c r="A20" s="7">
        <v>18</v>
      </c>
      <c r="B20" s="26">
        <v>61111</v>
      </c>
      <c r="C20" s="26">
        <v>78685</v>
      </c>
      <c r="D20" s="25">
        <v>0.77665374594903736</v>
      </c>
      <c r="E20" s="24">
        <v>1.1251443107769015</v>
      </c>
      <c r="F20" s="7">
        <v>18</v>
      </c>
      <c r="G20" s="23">
        <v>49254</v>
      </c>
      <c r="H20" s="23">
        <v>81832</v>
      </c>
      <c r="I20" s="22">
        <v>0.60189168051617947</v>
      </c>
      <c r="J20" s="21">
        <v>0.87196514993847118</v>
      </c>
      <c r="K20" s="7">
        <v>18</v>
      </c>
      <c r="L20" s="23">
        <v>12670</v>
      </c>
      <c r="M20" s="23">
        <v>18189</v>
      </c>
      <c r="N20" s="22">
        <v>0.6965748529330914</v>
      </c>
      <c r="O20" s="21">
        <v>1.0757189405080831</v>
      </c>
    </row>
    <row r="21" spans="1:15" x14ac:dyDescent="0.25">
      <c r="A21" s="7">
        <v>19</v>
      </c>
      <c r="B21" s="26">
        <v>62716</v>
      </c>
      <c r="C21" s="26">
        <v>74214</v>
      </c>
      <c r="D21" s="25">
        <v>0.84506966340582634</v>
      </c>
      <c r="E21" s="24">
        <v>1.2242589814967659</v>
      </c>
      <c r="F21" s="7">
        <v>19</v>
      </c>
      <c r="G21" s="23">
        <v>57074</v>
      </c>
      <c r="H21" s="23">
        <v>96471</v>
      </c>
      <c r="I21" s="22">
        <v>0.59161820650765518</v>
      </c>
      <c r="J21" s="21">
        <v>0.85708188839122823</v>
      </c>
      <c r="K21" s="7">
        <v>19</v>
      </c>
      <c r="L21" s="23">
        <v>20634</v>
      </c>
      <c r="M21" s="23">
        <v>25669</v>
      </c>
      <c r="N21" s="22">
        <v>0.8038490007401925</v>
      </c>
      <c r="O21" s="21">
        <v>1.2413821598118764</v>
      </c>
    </row>
    <row r="22" spans="1:15" x14ac:dyDescent="0.25">
      <c r="A22" s="7">
        <v>20</v>
      </c>
      <c r="B22" s="26">
        <v>63508</v>
      </c>
      <c r="C22" s="26">
        <v>71520</v>
      </c>
      <c r="D22" s="25">
        <v>0.88797539149888138</v>
      </c>
      <c r="E22" s="24">
        <v>1.2864168428544698</v>
      </c>
      <c r="F22" s="7">
        <v>20</v>
      </c>
      <c r="G22" s="23">
        <v>42698</v>
      </c>
      <c r="H22" s="23">
        <v>70193</v>
      </c>
      <c r="I22" s="22">
        <v>0.608294274357842</v>
      </c>
      <c r="J22" s="21">
        <v>0.881240637339049</v>
      </c>
      <c r="K22" s="7">
        <v>20</v>
      </c>
      <c r="L22" s="23">
        <v>17493</v>
      </c>
      <c r="M22" s="23">
        <v>18710</v>
      </c>
      <c r="N22" s="22">
        <v>0.93495456974879743</v>
      </c>
      <c r="O22" s="21">
        <v>1.4438481879706515</v>
      </c>
    </row>
    <row r="23" spans="1:15" x14ac:dyDescent="0.25">
      <c r="A23" s="7">
        <v>21</v>
      </c>
      <c r="B23" s="26">
        <v>52719</v>
      </c>
      <c r="C23" s="26">
        <v>63615</v>
      </c>
      <c r="D23" s="25">
        <v>0.82871964159396372</v>
      </c>
      <c r="E23" s="24">
        <v>1.200572577975701</v>
      </c>
      <c r="F23" s="7">
        <v>21</v>
      </c>
      <c r="G23" s="23">
        <v>46983</v>
      </c>
      <c r="H23" s="23">
        <v>86454</v>
      </c>
      <c r="I23" s="22">
        <v>0.54344506905406342</v>
      </c>
      <c r="J23" s="21">
        <v>0.78729309020298255</v>
      </c>
      <c r="K23" s="7">
        <v>21</v>
      </c>
      <c r="L23" s="23">
        <v>24970</v>
      </c>
      <c r="M23" s="23">
        <v>32078</v>
      </c>
      <c r="N23" s="22">
        <v>0.77841511316166845</v>
      </c>
      <c r="O23" s="21">
        <v>1.2021046658228713</v>
      </c>
    </row>
    <row r="24" spans="1:15" x14ac:dyDescent="0.25">
      <c r="A24" s="7">
        <v>22</v>
      </c>
      <c r="B24" s="26">
        <v>45798</v>
      </c>
      <c r="C24" s="26">
        <v>57160</v>
      </c>
      <c r="D24" s="25">
        <v>0.80122463261021692</v>
      </c>
      <c r="E24" s="24">
        <v>1.1607403450222371</v>
      </c>
      <c r="F24" s="7">
        <v>22</v>
      </c>
      <c r="G24" s="23">
        <v>47607</v>
      </c>
      <c r="H24" s="23">
        <v>81787</v>
      </c>
      <c r="I24" s="22">
        <v>0.58208517246017089</v>
      </c>
      <c r="J24" s="21">
        <v>0.84327130796344352</v>
      </c>
      <c r="K24" s="7">
        <v>22</v>
      </c>
      <c r="L24" s="23">
        <v>13189</v>
      </c>
      <c r="M24" s="23">
        <v>18360</v>
      </c>
      <c r="N24" s="22">
        <v>0.7183551198257081</v>
      </c>
      <c r="O24" s="21">
        <v>1.1093541564896159</v>
      </c>
    </row>
    <row r="25" spans="1:15" x14ac:dyDescent="0.25">
      <c r="A25" s="7">
        <v>23</v>
      </c>
      <c r="B25" s="26">
        <v>56856</v>
      </c>
      <c r="C25" s="26">
        <v>71280</v>
      </c>
      <c r="D25" s="25">
        <v>0.7976430976430976</v>
      </c>
      <c r="E25" s="24">
        <v>1.1555517475125725</v>
      </c>
      <c r="F25" s="7">
        <v>23</v>
      </c>
      <c r="G25" s="23">
        <v>48372</v>
      </c>
      <c r="H25" s="23">
        <v>80566</v>
      </c>
      <c r="I25" s="22">
        <v>0.60040215475510761</v>
      </c>
      <c r="J25" s="21">
        <v>0.86980726240549122</v>
      </c>
      <c r="K25" s="7">
        <v>23</v>
      </c>
      <c r="L25" s="23">
        <v>19966</v>
      </c>
      <c r="M25" s="23">
        <v>25210</v>
      </c>
      <c r="N25" s="22">
        <v>0.79198730662435546</v>
      </c>
      <c r="O25" s="21">
        <v>1.2230641729175882</v>
      </c>
    </row>
    <row r="26" spans="1:15" x14ac:dyDescent="0.25">
      <c r="A26" s="7">
        <v>24</v>
      </c>
      <c r="B26" s="26">
        <v>58231</v>
      </c>
      <c r="C26" s="26">
        <v>74092</v>
      </c>
      <c r="D26" s="25">
        <v>0.78592830535010527</v>
      </c>
      <c r="E26" s="24">
        <v>1.1385804369779313</v>
      </c>
      <c r="F26" s="7">
        <v>24</v>
      </c>
      <c r="G26" s="23">
        <v>50280</v>
      </c>
      <c r="H26" s="23">
        <v>87143</v>
      </c>
      <c r="I26" s="22">
        <v>0.57698266068416282</v>
      </c>
      <c r="J26" s="21">
        <v>0.83587925954367792</v>
      </c>
      <c r="K26" s="7">
        <v>24</v>
      </c>
      <c r="L26" s="23">
        <v>17871</v>
      </c>
      <c r="M26" s="23">
        <v>21956</v>
      </c>
      <c r="N26" s="22">
        <v>0.81394607396611407</v>
      </c>
      <c r="O26" s="21">
        <v>1.2569750467314738</v>
      </c>
    </row>
    <row r="27" spans="1:15" x14ac:dyDescent="0.25">
      <c r="A27" s="7">
        <v>25</v>
      </c>
      <c r="B27" s="26">
        <v>52329</v>
      </c>
      <c r="C27" s="26">
        <v>68810</v>
      </c>
      <c r="D27" s="25">
        <v>0.76048539456474351</v>
      </c>
      <c r="E27" s="24">
        <v>1.1017210946145297</v>
      </c>
      <c r="F27" s="7">
        <v>25</v>
      </c>
      <c r="G27" s="23">
        <v>50200</v>
      </c>
      <c r="H27" s="23">
        <v>86187</v>
      </c>
      <c r="I27" s="22">
        <v>0.58245443048255541</v>
      </c>
      <c r="J27" s="21">
        <v>0.84380625492695427</v>
      </c>
      <c r="K27" s="7">
        <v>25</v>
      </c>
      <c r="L27" s="23">
        <v>18143</v>
      </c>
      <c r="M27" s="23">
        <v>24867</v>
      </c>
      <c r="N27" s="22">
        <v>0.72960147987292401</v>
      </c>
      <c r="O27" s="21">
        <v>1.126721884399434</v>
      </c>
    </row>
    <row r="28" spans="1:15" x14ac:dyDescent="0.25">
      <c r="A28" s="7">
        <v>26</v>
      </c>
      <c r="B28" s="26">
        <v>56967</v>
      </c>
      <c r="C28" s="26">
        <v>66978</v>
      </c>
      <c r="D28" s="25">
        <v>0.85053301083938004</v>
      </c>
      <c r="E28" s="24">
        <v>1.2321737753347191</v>
      </c>
      <c r="F28" s="7">
        <v>26</v>
      </c>
      <c r="G28" s="23">
        <v>46201</v>
      </c>
      <c r="H28" s="23">
        <v>78842</v>
      </c>
      <c r="I28" s="22">
        <v>0.58599477435884428</v>
      </c>
      <c r="J28" s="21">
        <v>0.84893517858357392</v>
      </c>
      <c r="K28" s="7">
        <v>26</v>
      </c>
      <c r="L28" s="23">
        <v>62719</v>
      </c>
      <c r="M28" s="23">
        <v>67704</v>
      </c>
      <c r="N28" s="22">
        <v>0.9263706723384143</v>
      </c>
      <c r="O28" s="21">
        <v>1.4305920949767026</v>
      </c>
    </row>
    <row r="29" spans="1:15" x14ac:dyDescent="0.25">
      <c r="A29" s="7">
        <v>27</v>
      </c>
      <c r="B29" s="26">
        <v>11915</v>
      </c>
      <c r="C29" s="26">
        <v>24748</v>
      </c>
      <c r="D29" s="25">
        <v>0.48145304671084532</v>
      </c>
      <c r="E29" s="24">
        <v>0.69748476620166722</v>
      </c>
      <c r="F29" s="7">
        <v>27</v>
      </c>
      <c r="G29" s="23">
        <v>20010</v>
      </c>
      <c r="H29" s="23">
        <v>47935</v>
      </c>
      <c r="I29" s="22">
        <v>0.41744028371753417</v>
      </c>
      <c r="J29" s="21">
        <v>0.60474897953392315</v>
      </c>
      <c r="K29" s="7">
        <v>27</v>
      </c>
      <c r="L29" s="23">
        <v>49870</v>
      </c>
      <c r="M29" s="23">
        <v>58157</v>
      </c>
      <c r="N29" s="22">
        <v>0.85750640507591525</v>
      </c>
      <c r="O29" s="21">
        <v>1.3242451657033363</v>
      </c>
    </row>
    <row r="30" spans="1:15" x14ac:dyDescent="0.25">
      <c r="A30" s="7">
        <v>28</v>
      </c>
      <c r="B30" s="26">
        <v>16062</v>
      </c>
      <c r="C30" s="26">
        <v>29354</v>
      </c>
      <c r="D30" s="25">
        <v>0.5471826667575117</v>
      </c>
      <c r="E30" s="24">
        <v>0.7927077770102533</v>
      </c>
      <c r="F30" s="7">
        <v>28</v>
      </c>
      <c r="G30" s="23">
        <v>16838</v>
      </c>
      <c r="H30" s="23">
        <v>40967</v>
      </c>
      <c r="I30" s="22">
        <v>0.41101374276856983</v>
      </c>
      <c r="J30" s="21">
        <v>0.59543879977310021</v>
      </c>
      <c r="K30" s="7">
        <v>28</v>
      </c>
      <c r="L30" s="23">
        <v>53754</v>
      </c>
      <c r="M30" s="23">
        <v>60975</v>
      </c>
      <c r="N30" s="22">
        <v>0.8815744157441574</v>
      </c>
      <c r="O30" s="21">
        <v>1.3614133391267107</v>
      </c>
    </row>
    <row r="31" spans="1:15" x14ac:dyDescent="0.25">
      <c r="A31" s="7">
        <v>29</v>
      </c>
      <c r="B31" s="26">
        <v>12888</v>
      </c>
      <c r="C31" s="26">
        <v>23826</v>
      </c>
      <c r="D31" s="25">
        <v>0.54092168219592041</v>
      </c>
      <c r="E31" s="24">
        <v>0.78363744007300162</v>
      </c>
      <c r="F31" s="7">
        <v>29</v>
      </c>
      <c r="G31" s="23">
        <v>14352</v>
      </c>
      <c r="H31" s="23">
        <v>41511</v>
      </c>
      <c r="I31" s="22">
        <v>0.34573968345739681</v>
      </c>
      <c r="J31" s="21">
        <v>0.50087576333845785</v>
      </c>
      <c r="K31" s="7">
        <v>29</v>
      </c>
      <c r="L31" s="23">
        <v>60698</v>
      </c>
      <c r="M31" s="23">
        <v>64087</v>
      </c>
      <c r="N31" s="22">
        <v>0.94711876043503362</v>
      </c>
      <c r="O31" s="21">
        <v>1.462633319621669</v>
      </c>
    </row>
    <row r="32" spans="1:15" x14ac:dyDescent="0.25">
      <c r="A32" s="7">
        <v>30</v>
      </c>
      <c r="B32" s="26">
        <v>13705</v>
      </c>
      <c r="C32" s="26">
        <v>25358</v>
      </c>
      <c r="D32" s="25">
        <v>0.54046060414859221</v>
      </c>
      <c r="E32" s="24">
        <v>0.78296947272657291</v>
      </c>
      <c r="F32" s="7">
        <v>30</v>
      </c>
      <c r="G32" s="23">
        <v>12363</v>
      </c>
      <c r="H32" s="23">
        <v>36155</v>
      </c>
      <c r="I32" s="22">
        <v>0.34194440602959481</v>
      </c>
      <c r="J32" s="21">
        <v>0.49537751546675873</v>
      </c>
      <c r="K32" s="7">
        <v>30</v>
      </c>
      <c r="L32" s="23">
        <v>55336</v>
      </c>
      <c r="M32" s="23">
        <v>60031</v>
      </c>
      <c r="N32" s="22">
        <v>0.92179040828905068</v>
      </c>
      <c r="O32" s="21">
        <v>1.4235188037579884</v>
      </c>
    </row>
    <row r="33" spans="1:15" x14ac:dyDescent="0.25">
      <c r="A33" s="7">
        <v>31</v>
      </c>
      <c r="B33" s="26">
        <v>22640</v>
      </c>
      <c r="C33" s="26">
        <v>33049</v>
      </c>
      <c r="D33" s="25">
        <v>0.68504342037580557</v>
      </c>
      <c r="E33" s="24">
        <v>0.99242772096481158</v>
      </c>
      <c r="F33" s="7">
        <v>31</v>
      </c>
      <c r="G33" s="23">
        <v>20229</v>
      </c>
      <c r="H33" s="23">
        <v>45663</v>
      </c>
      <c r="I33" s="22">
        <v>0.44300637277445637</v>
      </c>
      <c r="J33" s="21">
        <v>0.64178677121554484</v>
      </c>
      <c r="K33" s="7">
        <v>31</v>
      </c>
      <c r="L33" s="23">
        <v>55556</v>
      </c>
      <c r="M33" s="23">
        <v>61774</v>
      </c>
      <c r="N33" s="22">
        <v>0.89934276556480075</v>
      </c>
      <c r="O33" s="21">
        <v>1.3888529608172677</v>
      </c>
    </row>
    <row r="34" spans="1:15" x14ac:dyDescent="0.25">
      <c r="A34" s="7">
        <v>32</v>
      </c>
      <c r="B34" s="26">
        <v>19054</v>
      </c>
      <c r="C34" s="26">
        <v>32063</v>
      </c>
      <c r="D34" s="25">
        <v>0.59426753578891556</v>
      </c>
      <c r="E34" s="24">
        <v>0.86091999228724725</v>
      </c>
      <c r="F34" s="7">
        <v>32</v>
      </c>
      <c r="G34" s="23">
        <v>20875</v>
      </c>
      <c r="H34" s="23">
        <v>48978</v>
      </c>
      <c r="I34" s="22">
        <v>0.4262117685491445</v>
      </c>
      <c r="J34" s="21">
        <v>0.61745629770090438</v>
      </c>
      <c r="K34" s="7">
        <v>32</v>
      </c>
      <c r="L34" s="23">
        <v>47324</v>
      </c>
      <c r="M34" s="23">
        <v>55618</v>
      </c>
      <c r="N34" s="22">
        <v>0.850875615807832</v>
      </c>
      <c r="O34" s="21">
        <v>1.3140052531136694</v>
      </c>
    </row>
    <row r="35" spans="1:15" x14ac:dyDescent="0.25">
      <c r="A35" s="7">
        <v>33</v>
      </c>
      <c r="B35" s="26">
        <v>14924</v>
      </c>
      <c r="C35" s="26">
        <v>27574</v>
      </c>
      <c r="D35" s="25">
        <v>0.54123449626459708</v>
      </c>
      <c r="E35" s="24">
        <v>0.78409061624261167</v>
      </c>
      <c r="F35" s="7">
        <v>33</v>
      </c>
      <c r="G35" s="23">
        <v>11088</v>
      </c>
      <c r="H35" s="23">
        <v>36196</v>
      </c>
      <c r="I35" s="22">
        <v>0.3063321914023649</v>
      </c>
      <c r="J35" s="21">
        <v>0.4437858236852027</v>
      </c>
      <c r="K35" s="7">
        <v>33</v>
      </c>
      <c r="L35" s="23">
        <v>62217</v>
      </c>
      <c r="M35" s="23">
        <v>67368</v>
      </c>
      <c r="N35" s="22">
        <v>0.92353936587103669</v>
      </c>
      <c r="O35" s="21">
        <v>1.4262197149223315</v>
      </c>
    </row>
    <row r="36" spans="1:15" x14ac:dyDescent="0.25">
      <c r="A36" s="7">
        <v>34</v>
      </c>
      <c r="B36" s="26">
        <v>46515</v>
      </c>
      <c r="C36" s="26">
        <v>59510</v>
      </c>
      <c r="D36" s="25">
        <v>0.78163333893463283</v>
      </c>
      <c r="E36" s="24">
        <v>1.1323582857908003</v>
      </c>
      <c r="F36" s="7">
        <v>34</v>
      </c>
      <c r="G36" s="23">
        <v>50792</v>
      </c>
      <c r="H36" s="23">
        <v>89789</v>
      </c>
      <c r="I36" s="22">
        <v>0.56568176502689638</v>
      </c>
      <c r="J36" s="21">
        <v>0.81950756427821658</v>
      </c>
      <c r="K36" s="7">
        <v>34</v>
      </c>
      <c r="L36" s="23">
        <v>59704</v>
      </c>
      <c r="M36" s="23">
        <v>63190</v>
      </c>
      <c r="N36" s="22">
        <v>0.9448330432030384</v>
      </c>
      <c r="O36" s="21">
        <v>1.4591034917664865</v>
      </c>
    </row>
    <row r="37" spans="1:15" x14ac:dyDescent="0.25">
      <c r="A37" s="7">
        <v>35</v>
      </c>
      <c r="B37" s="26">
        <v>53489</v>
      </c>
      <c r="C37" s="26">
        <v>65675</v>
      </c>
      <c r="D37" s="25">
        <v>0.81444994290064709</v>
      </c>
      <c r="E37" s="24">
        <v>1.1798999547056406</v>
      </c>
      <c r="F37" s="7">
        <v>35</v>
      </c>
      <c r="G37" s="23">
        <v>49109</v>
      </c>
      <c r="H37" s="23">
        <v>80715</v>
      </c>
      <c r="I37" s="22">
        <v>0.60842470420615746</v>
      </c>
      <c r="J37" s="21">
        <v>0.88142959207280658</v>
      </c>
      <c r="K37" s="7">
        <v>35</v>
      </c>
      <c r="L37" s="23">
        <v>50589</v>
      </c>
      <c r="M37" s="23">
        <v>58202</v>
      </c>
      <c r="N37" s="22">
        <v>0.86919693481323668</v>
      </c>
      <c r="O37" s="21">
        <v>1.3422988238422378</v>
      </c>
    </row>
    <row r="38" spans="1:15" x14ac:dyDescent="0.25">
      <c r="A38" s="7">
        <v>36</v>
      </c>
      <c r="B38" s="26">
        <v>46884</v>
      </c>
      <c r="C38" s="26">
        <v>58700</v>
      </c>
      <c r="D38" s="25">
        <v>0.7987052810902896</v>
      </c>
      <c r="E38" s="24">
        <v>1.1570905409180547</v>
      </c>
      <c r="F38" s="7">
        <v>36</v>
      </c>
      <c r="G38" s="23">
        <v>43268</v>
      </c>
      <c r="H38" s="23">
        <v>81976</v>
      </c>
      <c r="I38" s="22">
        <v>0.52781301844442274</v>
      </c>
      <c r="J38" s="21">
        <v>0.76464681713605531</v>
      </c>
      <c r="K38" s="7">
        <v>36</v>
      </c>
      <c r="L38" s="23">
        <v>64691</v>
      </c>
      <c r="M38" s="23">
        <v>69559</v>
      </c>
      <c r="N38" s="22">
        <v>0.93001624520191495</v>
      </c>
      <c r="O38" s="21">
        <v>1.436221944750574</v>
      </c>
    </row>
    <row r="39" spans="1:15" x14ac:dyDescent="0.25">
      <c r="A39" s="7">
        <v>37</v>
      </c>
      <c r="B39" s="26">
        <v>49581</v>
      </c>
      <c r="C39" s="26">
        <v>59974</v>
      </c>
      <c r="D39" s="25">
        <v>0.82670824023743628</v>
      </c>
      <c r="E39" s="24">
        <v>1.1976586452163602</v>
      </c>
      <c r="F39" s="7">
        <v>37</v>
      </c>
      <c r="G39" s="23">
        <v>42557</v>
      </c>
      <c r="H39" s="23">
        <v>73431</v>
      </c>
      <c r="I39" s="22">
        <v>0.57955087088559332</v>
      </c>
      <c r="J39" s="21">
        <v>0.83959984559903489</v>
      </c>
      <c r="K39" s="7">
        <v>37</v>
      </c>
      <c r="L39" s="23">
        <v>48335</v>
      </c>
      <c r="M39" s="23">
        <v>55616</v>
      </c>
      <c r="N39" s="22">
        <v>0.86908443613348674</v>
      </c>
      <c r="O39" s="21">
        <v>1.3421250923902919</v>
      </c>
    </row>
    <row r="40" spans="1:15" x14ac:dyDescent="0.25">
      <c r="A40" s="7">
        <v>38</v>
      </c>
      <c r="B40" s="26">
        <v>57203</v>
      </c>
      <c r="C40" s="26">
        <v>73643</v>
      </c>
      <c r="D40" s="25">
        <v>0.77676085982374432</v>
      </c>
      <c r="E40" s="24">
        <v>1.1252994874786948</v>
      </c>
      <c r="F40" s="7">
        <v>38</v>
      </c>
      <c r="G40" s="23">
        <v>52646</v>
      </c>
      <c r="H40" s="23">
        <v>86855</v>
      </c>
      <c r="I40" s="22">
        <v>0.60613666455586901</v>
      </c>
      <c r="J40" s="21">
        <v>0.87811489126980169</v>
      </c>
      <c r="K40" s="7">
        <v>38</v>
      </c>
      <c r="L40" s="23">
        <v>58778</v>
      </c>
      <c r="M40" s="23">
        <v>62874</v>
      </c>
      <c r="N40" s="22">
        <v>0.93485383465343386</v>
      </c>
      <c r="O40" s="21">
        <v>1.4436926229949705</v>
      </c>
    </row>
    <row r="41" spans="1:15" x14ac:dyDescent="0.25">
      <c r="A41" s="7">
        <v>39</v>
      </c>
      <c r="B41" s="26">
        <v>57926</v>
      </c>
      <c r="C41" s="26">
        <v>68525</v>
      </c>
      <c r="D41" s="25">
        <v>0.84532652316672752</v>
      </c>
      <c r="E41" s="24">
        <v>1.2246310962263387</v>
      </c>
      <c r="F41" s="7">
        <v>39</v>
      </c>
      <c r="G41" s="23">
        <v>51755</v>
      </c>
      <c r="H41" s="23">
        <v>90927</v>
      </c>
      <c r="I41" s="22">
        <v>0.56919286900480603</v>
      </c>
      <c r="J41" s="21">
        <v>0.8245941278670702</v>
      </c>
      <c r="K41" s="7">
        <v>39</v>
      </c>
      <c r="L41" s="23">
        <v>56057</v>
      </c>
      <c r="M41" s="23">
        <v>59013</v>
      </c>
      <c r="N41" s="22">
        <v>0.94990934200938781</v>
      </c>
      <c r="O41" s="21">
        <v>1.4669428083175724</v>
      </c>
    </row>
    <row r="42" spans="1:15" x14ac:dyDescent="0.25">
      <c r="A42" s="7">
        <v>40</v>
      </c>
      <c r="B42" s="26">
        <v>51805</v>
      </c>
      <c r="C42" s="26">
        <v>63138</v>
      </c>
      <c r="D42" s="25">
        <v>0.82050429218537169</v>
      </c>
      <c r="E42" s="24">
        <v>1.1886709375132238</v>
      </c>
      <c r="F42" s="7">
        <v>40</v>
      </c>
      <c r="G42" s="23">
        <v>44868</v>
      </c>
      <c r="H42" s="23">
        <v>70914</v>
      </c>
      <c r="I42" s="22">
        <v>0.63271004315085877</v>
      </c>
      <c r="J42" s="21">
        <v>0.91661195112462568</v>
      </c>
      <c r="K42" s="7">
        <v>40</v>
      </c>
      <c r="L42" s="23">
        <v>55965</v>
      </c>
      <c r="M42" s="23">
        <v>63320</v>
      </c>
      <c r="N42" s="22">
        <v>0.88384396715097913</v>
      </c>
      <c r="O42" s="21">
        <v>1.3649182021353232</v>
      </c>
    </row>
    <row r="43" spans="1:15" x14ac:dyDescent="0.25">
      <c r="A43" s="7"/>
      <c r="B43" s="26"/>
      <c r="C43" s="26" t="s">
        <v>8</v>
      </c>
      <c r="D43" s="25">
        <v>0.69027034195832793</v>
      </c>
      <c r="E43" s="24"/>
      <c r="F43" s="7"/>
      <c r="G43" s="23"/>
      <c r="H43" s="23"/>
      <c r="I43" s="22"/>
      <c r="J43" s="21"/>
      <c r="L43" s="23"/>
      <c r="M43" s="23"/>
      <c r="N43" s="22"/>
      <c r="O43" s="21"/>
    </row>
    <row r="44" spans="1:15" ht="15.75" thickBot="1" x14ac:dyDescent="0.3">
      <c r="A44" s="17"/>
      <c r="B44" s="20"/>
      <c r="C44" s="20"/>
      <c r="D44" s="19"/>
      <c r="E44" s="19"/>
      <c r="F44" s="19"/>
      <c r="G44" s="20"/>
      <c r="H44" s="20"/>
      <c r="I44" s="19"/>
      <c r="J44" s="19"/>
      <c r="K44" s="17"/>
      <c r="L44" s="20"/>
      <c r="M44" s="20"/>
      <c r="N44" s="19"/>
      <c r="O44" s="19"/>
    </row>
    <row r="45" spans="1:15" x14ac:dyDescent="0.25">
      <c r="A45" s="17"/>
      <c r="B45" s="17"/>
      <c r="C45" s="17"/>
      <c r="D45" s="16" t="s">
        <v>1</v>
      </c>
      <c r="E45" s="18">
        <f>AVERAGE(E3:E42)</f>
        <v>1.0000000028370444</v>
      </c>
      <c r="F45" s="17"/>
      <c r="G45" s="17"/>
      <c r="H45" s="17"/>
      <c r="I45" s="16" t="s">
        <v>1</v>
      </c>
      <c r="J45" s="15">
        <f>AVERAGE(J3:J42)</f>
        <v>0.72012412187100983</v>
      </c>
      <c r="K45" s="17"/>
      <c r="L45" s="17"/>
      <c r="M45" s="17"/>
      <c r="N45" s="16" t="s">
        <v>1</v>
      </c>
      <c r="O45" s="15">
        <f>AVERAGE(O3:O42)</f>
        <v>1.2608301836812652</v>
      </c>
    </row>
    <row r="46" spans="1:15" ht="15.75" thickBot="1" x14ac:dyDescent="0.3">
      <c r="D46" s="3" t="s">
        <v>0</v>
      </c>
      <c r="E46" s="14">
        <f>_xlfn.STDEV.S(E3:E42)</f>
        <v>0.18440469779960572</v>
      </c>
      <c r="I46" s="3" t="s">
        <v>0</v>
      </c>
      <c r="J46" s="13">
        <f>_xlfn.STDEV.S(J3:J42)</f>
        <v>0.15337602218170335</v>
      </c>
      <c r="N46" s="3" t="s">
        <v>0</v>
      </c>
      <c r="O46" s="13">
        <f>_xlfn.STDEV.S(O3:O42)</f>
        <v>0.12975001331637001</v>
      </c>
    </row>
  </sheetData>
  <mergeCells count="3">
    <mergeCell ref="B1:E1"/>
    <mergeCell ref="G1:J1"/>
    <mergeCell ref="L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B26" sqref="B26"/>
    </sheetView>
  </sheetViews>
  <sheetFormatPr baseColWidth="10" defaultRowHeight="15" x14ac:dyDescent="0.25"/>
  <sheetData>
    <row r="1" spans="1:11" ht="15.75" thickBot="1" x14ac:dyDescent="0.3">
      <c r="B1" s="58" t="s">
        <v>18</v>
      </c>
      <c r="C1" s="57"/>
      <c r="D1" s="57"/>
      <c r="E1" s="56"/>
      <c r="H1" s="55" t="s">
        <v>7</v>
      </c>
      <c r="I1" s="54"/>
      <c r="J1" s="54"/>
      <c r="K1" s="53"/>
    </row>
    <row r="2" spans="1:11" ht="15.75" thickBot="1" x14ac:dyDescent="0.3">
      <c r="B2" s="52" t="s">
        <v>17</v>
      </c>
      <c r="C2" s="51"/>
      <c r="D2" s="51" t="s">
        <v>14</v>
      </c>
      <c r="E2" s="50"/>
      <c r="H2" s="49" t="s">
        <v>17</v>
      </c>
      <c r="I2" s="48"/>
      <c r="J2" s="48" t="s">
        <v>14</v>
      </c>
      <c r="K2" s="47"/>
    </row>
    <row r="3" spans="1:11" x14ac:dyDescent="0.25">
      <c r="A3" s="7" t="s">
        <v>4</v>
      </c>
      <c r="B3" s="46">
        <v>36.734699999999997</v>
      </c>
      <c r="C3" s="46"/>
      <c r="D3" s="46">
        <v>29.787230000000001</v>
      </c>
      <c r="E3" s="46"/>
      <c r="G3" s="7" t="s">
        <v>4</v>
      </c>
      <c r="H3" s="45">
        <v>12.244899999999999</v>
      </c>
      <c r="I3" s="45">
        <v>12.244899999999999</v>
      </c>
      <c r="J3" s="45">
        <v>2.1276600000000001</v>
      </c>
      <c r="K3" s="45">
        <v>2.1276600000000001</v>
      </c>
    </row>
    <row r="4" spans="1:11" x14ac:dyDescent="0.25">
      <c r="A4" s="7" t="s">
        <v>3</v>
      </c>
      <c r="B4" s="46">
        <v>38.144329999999997</v>
      </c>
      <c r="C4" s="46"/>
      <c r="D4" s="46">
        <v>32.727269999999997</v>
      </c>
      <c r="E4" s="46"/>
      <c r="G4" s="7" t="s">
        <v>3</v>
      </c>
      <c r="H4" s="45">
        <v>15.46392</v>
      </c>
      <c r="I4" s="45">
        <v>15.46392</v>
      </c>
      <c r="J4" s="45">
        <v>4.5454549999999996</v>
      </c>
      <c r="K4" s="45">
        <v>4.5454549999999996</v>
      </c>
    </row>
    <row r="5" spans="1:11" x14ac:dyDescent="0.25">
      <c r="A5" s="7" t="s">
        <v>2</v>
      </c>
      <c r="B5" s="46">
        <v>28.571429999999999</v>
      </c>
      <c r="C5" s="46"/>
      <c r="D5" s="46">
        <v>23.853210000000001</v>
      </c>
      <c r="E5" s="46"/>
      <c r="G5" s="7" t="s">
        <v>2</v>
      </c>
      <c r="H5" s="45">
        <v>16.964279999999999</v>
      </c>
      <c r="I5" s="45">
        <v>16.964279999999999</v>
      </c>
      <c r="J5" s="45">
        <v>4.5871560000000002</v>
      </c>
      <c r="K5" s="45">
        <v>4.5871560000000002</v>
      </c>
    </row>
    <row r="6" spans="1:11" x14ac:dyDescent="0.25">
      <c r="A6" s="7"/>
      <c r="B6" s="44"/>
      <c r="C6" s="44"/>
      <c r="D6" s="44"/>
      <c r="E6" s="44"/>
      <c r="G6" s="7"/>
      <c r="H6" s="44"/>
      <c r="I6" s="44"/>
      <c r="J6" s="44"/>
      <c r="K6" s="44"/>
    </row>
    <row r="7" spans="1:11" ht="15.75" thickBot="1" x14ac:dyDescent="0.3">
      <c r="A7" s="7"/>
      <c r="G7" s="7"/>
    </row>
    <row r="8" spans="1:11" x14ac:dyDescent="0.25">
      <c r="A8" s="6" t="s">
        <v>1</v>
      </c>
      <c r="B8" s="43">
        <f>AVERAGE(B3:C5)</f>
        <v>34.483486666666664</v>
      </c>
      <c r="C8" s="43"/>
      <c r="D8" s="43">
        <f>AVERAGE(D3:E5)</f>
        <v>28.789236666666667</v>
      </c>
      <c r="E8" s="42"/>
      <c r="F8" s="7"/>
      <c r="G8" s="6" t="s">
        <v>1</v>
      </c>
      <c r="H8" s="41">
        <f>AVERAGE(H3:I5)</f>
        <v>14.891033333333333</v>
      </c>
      <c r="I8" s="41"/>
      <c r="J8" s="41">
        <f>AVERAGE(J3:K5)</f>
        <v>3.7534236666666665</v>
      </c>
      <c r="K8" s="40"/>
    </row>
    <row r="9" spans="1:11" ht="15.75" thickBot="1" x14ac:dyDescent="0.3">
      <c r="A9" s="3" t="s">
        <v>0</v>
      </c>
      <c r="B9" s="39">
        <f>_xlfn.STDEV.S(B3:C5)</f>
        <v>5.1682757963012502</v>
      </c>
      <c r="C9" s="39"/>
      <c r="D9" s="39">
        <f>_xlfn.STDEV.S(D3:E5)</f>
        <v>4.5204234581434051</v>
      </c>
      <c r="E9" s="38"/>
      <c r="F9" s="7"/>
      <c r="G9" s="3" t="s">
        <v>0</v>
      </c>
      <c r="H9" s="37">
        <f>_xlfn.STDEV.S(H3:I5)</f>
        <v>2.1567171804820928</v>
      </c>
      <c r="I9" s="37"/>
      <c r="J9" s="37">
        <f>_xlfn.STDEV.S(J3:K5)</f>
        <v>1.259449202863008</v>
      </c>
      <c r="K9" s="36"/>
    </row>
    <row r="11" spans="1:11" x14ac:dyDescent="0.25">
      <c r="A11" s="17"/>
      <c r="B11" s="17"/>
      <c r="C11" s="17"/>
    </row>
    <row r="12" spans="1:11" x14ac:dyDescent="0.25">
      <c r="A12" s="35"/>
      <c r="B12" s="35"/>
      <c r="C12" s="17"/>
    </row>
    <row r="13" spans="1:11" x14ac:dyDescent="0.25">
      <c r="A13" s="34"/>
      <c r="B13" s="34"/>
      <c r="C13" s="17"/>
    </row>
    <row r="14" spans="1:11" x14ac:dyDescent="0.25">
      <c r="A14" s="33"/>
      <c r="B14" s="33"/>
      <c r="C14" s="17"/>
    </row>
    <row r="15" spans="1:11" x14ac:dyDescent="0.25">
      <c r="A15" s="33"/>
      <c r="B15" s="33"/>
      <c r="C15" s="17"/>
    </row>
    <row r="16" spans="1:11" x14ac:dyDescent="0.25">
      <c r="A16" s="33"/>
      <c r="B16" s="33"/>
      <c r="C16" s="17"/>
    </row>
    <row r="17" spans="1:3" x14ac:dyDescent="0.25">
      <c r="A17" s="17"/>
      <c r="B17" s="17"/>
      <c r="C17" s="17"/>
    </row>
    <row r="18" spans="1:3" x14ac:dyDescent="0.25">
      <c r="A18" s="17"/>
      <c r="B18" s="17"/>
      <c r="C18" s="17"/>
    </row>
  </sheetData>
  <mergeCells count="27">
    <mergeCell ref="H8:I8"/>
    <mergeCell ref="J8:K8"/>
    <mergeCell ref="H9:I9"/>
    <mergeCell ref="J9:K9"/>
    <mergeCell ref="J2:K2"/>
    <mergeCell ref="H3:I3"/>
    <mergeCell ref="J3:K3"/>
    <mergeCell ref="H4:I4"/>
    <mergeCell ref="J4:K4"/>
    <mergeCell ref="H5:I5"/>
    <mergeCell ref="J5:K5"/>
    <mergeCell ref="B3:C3"/>
    <mergeCell ref="B4:C4"/>
    <mergeCell ref="B5:C5"/>
    <mergeCell ref="D3:E3"/>
    <mergeCell ref="D4:E4"/>
    <mergeCell ref="D5:E5"/>
    <mergeCell ref="H1:K1"/>
    <mergeCell ref="H2:I2"/>
    <mergeCell ref="A12:B12"/>
    <mergeCell ref="B1:E1"/>
    <mergeCell ref="B2:C2"/>
    <mergeCell ref="D2:E2"/>
    <mergeCell ref="B8:C8"/>
    <mergeCell ref="B9:C9"/>
    <mergeCell ref="D8:E8"/>
    <mergeCell ref="D9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Figure 5 Supplement 1 A</vt:lpstr>
      <vt:lpstr>Figure 5 Supplement 1 B</vt:lpstr>
      <vt:lpstr>Figure 5 Supplement 1 C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Luffi</cp:lastModifiedBy>
  <dcterms:created xsi:type="dcterms:W3CDTF">2023-01-24T16:21:56Z</dcterms:created>
  <dcterms:modified xsi:type="dcterms:W3CDTF">2023-01-24T16:23:46Z</dcterms:modified>
</cp:coreProperties>
</file>